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1400" windowHeight="5835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V19" i="1"/>
  <c r="V18"/>
  <c r="V20"/>
  <c r="V17"/>
  <c r="V26" l="1"/>
  <c r="V23"/>
  <c r="V14"/>
  <c r="V25"/>
  <c r="V22" l="1"/>
  <c r="V21" l="1"/>
  <c r="V28" l="1"/>
  <c r="V24"/>
  <c r="V13" l="1"/>
  <c r="V15" l="1"/>
  <c r="W29" l="1"/>
  <c r="V16"/>
  <c r="V11"/>
  <c r="V12"/>
  <c r="V10"/>
  <c r="V9"/>
</calcChain>
</file>

<file path=xl/sharedStrings.xml><?xml version="1.0" encoding="utf-8"?>
<sst xmlns="http://schemas.openxmlformats.org/spreadsheetml/2006/main" count="95" uniqueCount="80">
  <si>
    <t>№ 
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</si>
  <si>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</si>
  <si>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</si>
  <si>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</si>
  <si>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Сумма</t>
  </si>
  <si>
    <t>наименование</t>
  </si>
  <si>
    <t>местонахождение</t>
  </si>
  <si>
    <t>договор (иное основание)</t>
  </si>
  <si>
    <t>краткое наименование</t>
  </si>
  <si>
    <t>количество</t>
  </si>
  <si>
    <t>цена</t>
  </si>
  <si>
    <t>ПАО "Ростелеком" (ц)</t>
  </si>
  <si>
    <t>191002, Санкт-Петербург г, Достоевского, дом № 15</t>
  </si>
  <si>
    <t>ПАО "Ростелеком" (р)</t>
  </si>
  <si>
    <t>ПАО "ТНС энерго Воронеж""</t>
  </si>
  <si>
    <t>394029, Воронежская обл, Воронеж г, Меркулова ул, дом № 7А</t>
  </si>
  <si>
    <t>Главный бухгалтер:</t>
  </si>
  <si>
    <t>Исполнитель:</t>
  </si>
  <si>
    <t>РЕЕСТР ЗАКУПОК</t>
  </si>
  <si>
    <t>Учреждение:  Администрация Архиповского сельского поселения</t>
  </si>
  <si>
    <t>Электроэнергия</t>
  </si>
  <si>
    <t xml:space="preserve">Услуги связи. </t>
  </si>
  <si>
    <t>191002, Санкт-Петербург г, Достоевского, дом № 16</t>
  </si>
  <si>
    <t>191002, Санкт-Петербург г, Достоевского, дом № 17</t>
  </si>
  <si>
    <t xml:space="preserve">ООО "Ойл-маркет" </t>
  </si>
  <si>
    <t>396651, Воронежская обл, Россошь г, Танкистов пл 1, офис 7</t>
  </si>
  <si>
    <t>Договор б/н от 14.07.2016</t>
  </si>
  <si>
    <t>ГСМ Аи-92</t>
  </si>
  <si>
    <t>_________________________ Е.В. Лопатка</t>
  </si>
  <si>
    <t xml:space="preserve">_______________________Т. Н. Крекотень    </t>
  </si>
  <si>
    <t>Договор 5060 от 01.01.2017</t>
  </si>
  <si>
    <t>Электроэнергия (уличное освещение)</t>
  </si>
  <si>
    <t>Договор 44 от 25.01.2017</t>
  </si>
  <si>
    <t>Договор 836000044528 от 25.01.2017</t>
  </si>
  <si>
    <t>Договор 836000044567 от 30.01.2017</t>
  </si>
  <si>
    <t>Договор 280 от 30.01.2017</t>
  </si>
  <si>
    <t>Фонд капитального ремонтамногоквартирных домов</t>
  </si>
  <si>
    <t>394018 г. Воронеж,ул. Никитинская, д. 50</t>
  </si>
  <si>
    <t>Договор № 25/6-СП от 28.08.2015г.</t>
  </si>
  <si>
    <t>Взносы на капремонт</t>
  </si>
  <si>
    <t>ИП Стрижова Людмила Ивановна</t>
  </si>
  <si>
    <t>Договор 546 от 01.03.2017</t>
  </si>
  <si>
    <t>ИП Гридасов М. П.</t>
  </si>
  <si>
    <t>396650, Воронежская обл, Россошанский р-н, Россошь г, Пролетарская ул, дом № 118, корпус 36</t>
  </si>
  <si>
    <t>Договор 3/2017 от 09.01.2017</t>
  </si>
  <si>
    <t>Дератизация</t>
  </si>
  <si>
    <t>c 01 сентября 2017 г. по 30 сентября 2017 г.</t>
  </si>
  <si>
    <t>ООО "Фикс Прайс Юбилейный"</t>
  </si>
  <si>
    <t>призы</t>
  </si>
  <si>
    <t>ИП Лаптиев Николай Владимирович</t>
  </si>
  <si>
    <t>396658 Воронежская обл., Россошь г, Простеевая ул., д. 18 стр 1</t>
  </si>
  <si>
    <t>Договор № НВЦБ-000912 от 16.08.2017г.</t>
  </si>
  <si>
    <t>Системный блок</t>
  </si>
  <si>
    <t>Договор № 69 от 29.07.2017г.</t>
  </si>
  <si>
    <t>394006 г. Воронеж,ул. Куцыгина, д. 35/1</t>
  </si>
  <si>
    <t>музыкальная аппаратура</t>
  </si>
  <si>
    <t>Договор № НВЦБ-001023 от 15.09.2017г.</t>
  </si>
  <si>
    <t>Внешний HDD 500 Gb</t>
  </si>
  <si>
    <t>ООО "Воронежкомплект"</t>
  </si>
  <si>
    <t>394038 г.Воронеж, ул. Дорожная, д. 36и</t>
  </si>
  <si>
    <t>Договор № РОС-127 от 18.04.2017</t>
  </si>
  <si>
    <t>Насосы</t>
  </si>
  <si>
    <t>ООО "Иннова- Юг"</t>
  </si>
  <si>
    <t>400160, Волгоградская обл., Среднеахтубинский р-н, Краснослободск г., Ленина ул, д. 19</t>
  </si>
  <si>
    <t>Договор № ШМ/43-2017 от 08.09.2017</t>
  </si>
  <si>
    <t>Монтажные и пусконаладочные работы системы оповещения</t>
  </si>
  <si>
    <t>ФБУ "Воронежский ЦСМ"</t>
  </si>
  <si>
    <t xml:space="preserve">396659 Воронежская обл., Россошь г, Подгорная ул., д. 8 </t>
  </si>
  <si>
    <t>Договор б/н от28.09.2017</t>
  </si>
  <si>
    <t>Поверка сигнализаторов</t>
  </si>
  <si>
    <t>ИП Хащинин Василий Михайлович</t>
  </si>
  <si>
    <t>396659 Воронежская обл., Россошь г, Урицкого ул., д. 37</t>
  </si>
  <si>
    <t>Договор № 65 от 26.09.2017г.</t>
  </si>
  <si>
    <t>Проверка дымоходов</t>
  </si>
  <si>
    <t>ИП Аннова С. С.</t>
  </si>
  <si>
    <t>396659 Воронежская обл., Россошь г, пл. Октябрьская</t>
  </si>
  <si>
    <t>Продукты</t>
  </si>
  <si>
    <t>ИП Ткаченко Ю. Н.</t>
  </si>
  <si>
    <t>396602 Воронежская обл. Россошанский р-н, с. Архиповка, ул. Октябрьская 44а</t>
  </si>
  <si>
    <t>396659 Воронежская обл., Россошь г, ул. Октябрьская 76а</t>
  </si>
</sst>
</file>

<file path=xl/styles.xml><?xml version="1.0" encoding="utf-8"?>
<styleSheet xmlns="http://schemas.openxmlformats.org/spreadsheetml/2006/main">
  <numFmts count="4">
    <numFmt numFmtId="164" formatCode="0.000;[Red]\-0.000"/>
    <numFmt numFmtId="165" formatCode="0.00;[Red]\-0.00"/>
    <numFmt numFmtId="166" formatCode="#,##0.00;[Red]\-#,##0.00"/>
    <numFmt numFmtId="167" formatCode="#,##0.000;[Red]\-#,##0.000"/>
  </numFmts>
  <fonts count="4"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2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right" vertical="top"/>
    </xf>
    <xf numFmtId="165" fontId="0" fillId="0" borderId="1" xfId="0" applyNumberFormat="1" applyFont="1" applyBorder="1" applyAlignment="1">
      <alignment horizontal="right" vertical="top"/>
    </xf>
    <xf numFmtId="166" fontId="0" fillId="0" borderId="1" xfId="0" applyNumberFormat="1" applyFont="1" applyBorder="1" applyAlignment="1">
      <alignment horizontal="right" vertical="top"/>
    </xf>
    <xf numFmtId="167" fontId="0" fillId="0" borderId="1" xfId="0" applyNumberFormat="1" applyFont="1" applyBorder="1" applyAlignment="1">
      <alignment horizontal="right" vertical="top"/>
    </xf>
    <xf numFmtId="0" fontId="3" fillId="2" borderId="1" xfId="0" applyNumberFormat="1" applyFont="1" applyFill="1" applyBorder="1" applyAlignment="1">
      <alignment horizontal="right" vertical="top"/>
    </xf>
    <xf numFmtId="166" fontId="3" fillId="2" borderId="1" xfId="0" applyNumberFormat="1" applyFont="1" applyFill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3" xfId="0" applyNumberFormat="1" applyBorder="1" applyAlignment="1">
      <alignment horizontal="center" vertical="top" wrapText="1"/>
    </xf>
    <xf numFmtId="14" fontId="0" fillId="0" borderId="3" xfId="0" applyNumberFormat="1" applyFon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/>
    </xf>
    <xf numFmtId="14" fontId="0" fillId="0" borderId="3" xfId="0" applyNumberFormat="1" applyBorder="1" applyAlignment="1">
      <alignment horizontal="center" vertical="top" wrapText="1"/>
    </xf>
    <xf numFmtId="14" fontId="0" fillId="0" borderId="3" xfId="0" applyNumberFormat="1" applyBorder="1" applyAlignment="1">
      <alignment horizontal="left" vertical="top"/>
    </xf>
    <xf numFmtId="2" fontId="0" fillId="0" borderId="3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5" xfId="0" applyNumberFormat="1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top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 wrapText="1"/>
    </xf>
    <xf numFmtId="14" fontId="0" fillId="0" borderId="3" xfId="0" applyNumberFormat="1" applyBorder="1" applyAlignment="1">
      <alignment horizontal="center" vertical="top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3" xfId="0" applyNumberFormat="1" applyFill="1" applyBorder="1" applyAlignment="1">
      <alignment horizontal="left" vertical="top" wrapText="1"/>
    </xf>
    <xf numFmtId="0" fontId="0" fillId="0" borderId="4" xfId="0" applyNumberFormat="1" applyFont="1" applyFill="1" applyBorder="1" applyAlignment="1">
      <alignment horizontal="left" vertical="top" wrapText="1"/>
    </xf>
    <xf numFmtId="0" fontId="0" fillId="0" borderId="2" xfId="0" applyNumberFormat="1" applyFont="1" applyFill="1" applyBorder="1" applyAlignment="1">
      <alignment horizontal="left" vertical="top" wrapText="1"/>
    </xf>
    <xf numFmtId="0" fontId="0" fillId="0" borderId="3" xfId="0" applyNumberFormat="1" applyBorder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0" xfId="0" applyNumberFormat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4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left"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4" xfId="0" applyNumberFormat="1" applyFill="1" applyBorder="1" applyAlignment="1">
      <alignment horizontal="center" vertical="top" wrapText="1"/>
    </xf>
    <xf numFmtId="0" fontId="0" fillId="0" borderId="2" xfId="0" applyNumberFormat="1" applyFill="1" applyBorder="1" applyAlignment="1">
      <alignment horizontal="center" vertical="top" wrapText="1"/>
    </xf>
    <xf numFmtId="0" fontId="0" fillId="0" borderId="4" xfId="0" applyNumberFormat="1" applyFill="1" applyBorder="1" applyAlignment="1">
      <alignment horizontal="left" vertical="top" wrapText="1"/>
    </xf>
    <xf numFmtId="0" fontId="0" fillId="0" borderId="2" xfId="0" applyNumberForma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W35"/>
  <sheetViews>
    <sheetView tabSelected="1" workbookViewId="0">
      <selection activeCell="J49" sqref="J49"/>
    </sheetView>
  </sheetViews>
  <sheetFormatPr defaultColWidth="10.6640625" defaultRowHeight="11.25"/>
  <cols>
    <col min="1" max="1" width="3.83203125" style="1" customWidth="1"/>
    <col min="2" max="2" width="1.6640625" style="1" customWidth="1"/>
    <col min="3" max="3" width="4.6640625" style="1" customWidth="1"/>
    <col min="4" max="4" width="3.83203125" style="1" customWidth="1"/>
    <col min="5" max="5" width="10.33203125" style="1" customWidth="1"/>
    <col min="6" max="6" width="9.5" style="1" customWidth="1"/>
    <col min="7" max="7" width="0.33203125" style="1" customWidth="1"/>
    <col min="8" max="8" width="0.5" style="1" customWidth="1"/>
    <col min="9" max="9" width="5.33203125" style="1" customWidth="1"/>
    <col min="10" max="10" width="5" style="1" customWidth="1"/>
    <col min="11" max="12" width="10.33203125" style="1" customWidth="1"/>
    <col min="13" max="14" width="2.83203125" style="1" customWidth="1"/>
    <col min="15" max="15" width="4.5" style="1" customWidth="1"/>
    <col min="16" max="16" width="5" style="1" customWidth="1"/>
    <col min="17" max="17" width="5.33203125" style="1" customWidth="1"/>
    <col min="18" max="18" width="8.33203125" style="1" customWidth="1"/>
    <col min="19" max="19" width="13.6640625" style="1" customWidth="1"/>
    <col min="20" max="20" width="25.1640625" style="1" customWidth="1"/>
    <col min="21" max="21" width="12.33203125" style="1" customWidth="1"/>
    <col min="22" max="22" width="15" style="1" customWidth="1"/>
    <col min="23" max="23" width="19" style="1" customWidth="1"/>
  </cols>
  <sheetData>
    <row r="1" spans="1:23" ht="20.25">
      <c r="A1" s="2" t="s">
        <v>18</v>
      </c>
      <c r="B1" s="2"/>
      <c r="C1" s="2"/>
      <c r="D1" s="2"/>
      <c r="E1" s="2"/>
      <c r="F1" s="2"/>
      <c r="G1" s="2"/>
      <c r="H1" s="2"/>
      <c r="I1" s="2"/>
    </row>
    <row r="2" spans="1:23" s="1" customFormat="1" ht="9.9499999999999993" customHeight="1"/>
    <row r="3" spans="1:23" ht="15.75">
      <c r="A3" s="3" t="s">
        <v>46</v>
      </c>
    </row>
    <row r="4" spans="1:23" s="1" customFormat="1" ht="9.9499999999999993" customHeight="1"/>
    <row r="5" spans="1:23" ht="12.75">
      <c r="A5" s="4" t="s">
        <v>19</v>
      </c>
    </row>
    <row r="6" spans="1:23" s="1" customFormat="1" ht="9.9499999999999993" customHeight="1"/>
    <row r="7" spans="1:23" ht="13.35" customHeight="1">
      <c r="A7" s="64" t="s">
        <v>0</v>
      </c>
      <c r="B7" s="64"/>
      <c r="C7" s="64" t="s">
        <v>1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 t="s">
        <v>2</v>
      </c>
      <c r="T7" s="64" t="s">
        <v>3</v>
      </c>
      <c r="U7" s="64"/>
      <c r="V7" s="64"/>
      <c r="W7" s="64" t="s">
        <v>4</v>
      </c>
    </row>
    <row r="8" spans="1:23" ht="25.35" customHeight="1">
      <c r="A8" s="64"/>
      <c r="B8" s="64"/>
      <c r="C8" s="64" t="s">
        <v>5</v>
      </c>
      <c r="D8" s="64"/>
      <c r="E8" s="64"/>
      <c r="F8" s="64"/>
      <c r="G8" s="64" t="s">
        <v>6</v>
      </c>
      <c r="H8" s="64"/>
      <c r="I8" s="64"/>
      <c r="J8" s="64"/>
      <c r="K8" s="64"/>
      <c r="L8" s="64"/>
      <c r="M8" s="64"/>
      <c r="N8" s="64" t="s">
        <v>7</v>
      </c>
      <c r="O8" s="64"/>
      <c r="P8" s="64"/>
      <c r="Q8" s="64"/>
      <c r="R8" s="64"/>
      <c r="S8" s="64"/>
      <c r="T8" s="5" t="s">
        <v>8</v>
      </c>
      <c r="U8" s="5" t="s">
        <v>9</v>
      </c>
      <c r="V8" s="5" t="s">
        <v>10</v>
      </c>
      <c r="W8" s="64"/>
    </row>
    <row r="9" spans="1:23" ht="22.35" customHeight="1">
      <c r="A9" s="65">
        <v>1</v>
      </c>
      <c r="B9" s="65"/>
      <c r="C9" s="49" t="s">
        <v>11</v>
      </c>
      <c r="D9" s="49"/>
      <c r="E9" s="49"/>
      <c r="F9" s="49"/>
      <c r="G9" s="50" t="s">
        <v>12</v>
      </c>
      <c r="H9" s="50"/>
      <c r="I9" s="50"/>
      <c r="J9" s="50"/>
      <c r="K9" s="50"/>
      <c r="L9" s="50"/>
      <c r="M9" s="50"/>
      <c r="N9" s="50" t="s">
        <v>35</v>
      </c>
      <c r="O9" s="50"/>
      <c r="P9" s="50"/>
      <c r="Q9" s="50"/>
      <c r="R9" s="50"/>
      <c r="S9" s="15">
        <v>43000</v>
      </c>
      <c r="T9" s="6" t="s">
        <v>21</v>
      </c>
      <c r="U9" s="7">
        <v>1</v>
      </c>
      <c r="V9" s="8">
        <f>W9/U9</f>
        <v>1427.8</v>
      </c>
      <c r="W9" s="8">
        <v>1427.8</v>
      </c>
    </row>
    <row r="10" spans="1:23" ht="22.35" customHeight="1">
      <c r="A10" s="65">
        <v>2</v>
      </c>
      <c r="B10" s="65"/>
      <c r="C10" s="49" t="s">
        <v>13</v>
      </c>
      <c r="D10" s="49"/>
      <c r="E10" s="49"/>
      <c r="F10" s="49"/>
      <c r="G10" s="50" t="s">
        <v>12</v>
      </c>
      <c r="H10" s="50"/>
      <c r="I10" s="50"/>
      <c r="J10" s="50"/>
      <c r="K10" s="50"/>
      <c r="L10" s="50"/>
      <c r="M10" s="50"/>
      <c r="N10" s="50" t="s">
        <v>34</v>
      </c>
      <c r="O10" s="50"/>
      <c r="P10" s="50"/>
      <c r="Q10" s="50"/>
      <c r="R10" s="50"/>
      <c r="S10" s="15">
        <v>43000</v>
      </c>
      <c r="T10" s="6" t="s">
        <v>21</v>
      </c>
      <c r="U10" s="7">
        <v>1</v>
      </c>
      <c r="V10" s="8">
        <f>W10/U10</f>
        <v>690.3</v>
      </c>
      <c r="W10" s="8">
        <v>690.3</v>
      </c>
    </row>
    <row r="11" spans="1:23" ht="22.35" customHeight="1">
      <c r="A11" s="47">
        <v>3</v>
      </c>
      <c r="B11" s="48"/>
      <c r="C11" s="49" t="s">
        <v>13</v>
      </c>
      <c r="D11" s="49"/>
      <c r="E11" s="49"/>
      <c r="F11" s="49"/>
      <c r="G11" s="50" t="s">
        <v>22</v>
      </c>
      <c r="H11" s="50"/>
      <c r="I11" s="50"/>
      <c r="J11" s="50"/>
      <c r="K11" s="50"/>
      <c r="L11" s="50"/>
      <c r="M11" s="50"/>
      <c r="N11" s="50" t="s">
        <v>32</v>
      </c>
      <c r="O11" s="50"/>
      <c r="P11" s="50"/>
      <c r="Q11" s="50"/>
      <c r="R11" s="50"/>
      <c r="S11" s="15">
        <v>43000</v>
      </c>
      <c r="T11" s="13" t="s">
        <v>21</v>
      </c>
      <c r="U11" s="7">
        <v>1</v>
      </c>
      <c r="V11" s="8">
        <f t="shared" ref="V11" si="0">W11/U11</f>
        <v>3009</v>
      </c>
      <c r="W11" s="8">
        <v>3009</v>
      </c>
    </row>
    <row r="12" spans="1:23" ht="22.35" customHeight="1">
      <c r="A12" s="47">
        <v>4</v>
      </c>
      <c r="B12" s="48"/>
      <c r="C12" s="49" t="s">
        <v>13</v>
      </c>
      <c r="D12" s="49"/>
      <c r="E12" s="49"/>
      <c r="F12" s="49"/>
      <c r="G12" s="50" t="s">
        <v>23</v>
      </c>
      <c r="H12" s="50"/>
      <c r="I12" s="50"/>
      <c r="J12" s="50"/>
      <c r="K12" s="50"/>
      <c r="L12" s="50"/>
      <c r="M12" s="50"/>
      <c r="N12" s="50" t="s">
        <v>33</v>
      </c>
      <c r="O12" s="50"/>
      <c r="P12" s="50"/>
      <c r="Q12" s="50"/>
      <c r="R12" s="50"/>
      <c r="S12" s="15">
        <v>43000</v>
      </c>
      <c r="T12" s="13" t="s">
        <v>21</v>
      </c>
      <c r="U12" s="7">
        <v>1</v>
      </c>
      <c r="V12" s="8">
        <f>W12/U12</f>
        <v>1779.21</v>
      </c>
      <c r="W12" s="8">
        <v>1779.21</v>
      </c>
    </row>
    <row r="13" spans="1:23" ht="22.35" customHeight="1">
      <c r="A13" s="47">
        <v>5</v>
      </c>
      <c r="B13" s="48"/>
      <c r="C13" s="49" t="s">
        <v>13</v>
      </c>
      <c r="D13" s="49"/>
      <c r="E13" s="49"/>
      <c r="F13" s="49"/>
      <c r="G13" s="50" t="s">
        <v>23</v>
      </c>
      <c r="H13" s="50"/>
      <c r="I13" s="50"/>
      <c r="J13" s="50"/>
      <c r="K13" s="50"/>
      <c r="L13" s="50"/>
      <c r="M13" s="50"/>
      <c r="N13" s="50" t="s">
        <v>33</v>
      </c>
      <c r="O13" s="50"/>
      <c r="P13" s="50"/>
      <c r="Q13" s="50"/>
      <c r="R13" s="50"/>
      <c r="S13" s="15">
        <v>43000</v>
      </c>
      <c r="T13" s="16" t="s">
        <v>21</v>
      </c>
      <c r="U13" s="7">
        <v>1</v>
      </c>
      <c r="V13" s="8">
        <f t="shared" ref="V13" si="1">W13/U13</f>
        <v>126.13</v>
      </c>
      <c r="W13" s="8">
        <v>126.13</v>
      </c>
    </row>
    <row r="14" spans="1:23" ht="43.35" customHeight="1">
      <c r="A14" s="47">
        <v>6</v>
      </c>
      <c r="B14" s="48"/>
      <c r="C14" s="49" t="s">
        <v>14</v>
      </c>
      <c r="D14" s="49"/>
      <c r="E14" s="49"/>
      <c r="F14" s="49"/>
      <c r="G14" s="50" t="s">
        <v>15</v>
      </c>
      <c r="H14" s="50"/>
      <c r="I14" s="50"/>
      <c r="J14" s="50"/>
      <c r="K14" s="50"/>
      <c r="L14" s="50"/>
      <c r="M14" s="50"/>
      <c r="N14" s="57" t="s">
        <v>41</v>
      </c>
      <c r="O14" s="50"/>
      <c r="P14" s="50"/>
      <c r="Q14" s="50"/>
      <c r="R14" s="50"/>
      <c r="S14" s="15">
        <v>43000</v>
      </c>
      <c r="T14" s="27" t="s">
        <v>31</v>
      </c>
      <c r="U14" s="10">
        <v>557</v>
      </c>
      <c r="V14" s="8">
        <f t="shared" ref="V14" si="2">W14/U14</f>
        <v>7.9295152603231598</v>
      </c>
      <c r="W14" s="9">
        <v>4416.74</v>
      </c>
    </row>
    <row r="15" spans="1:23" ht="43.35" customHeight="1">
      <c r="A15" s="47">
        <v>7</v>
      </c>
      <c r="B15" s="48"/>
      <c r="C15" s="63" t="s">
        <v>14</v>
      </c>
      <c r="D15" s="49"/>
      <c r="E15" s="49"/>
      <c r="F15" s="49"/>
      <c r="G15" s="50" t="s">
        <v>15</v>
      </c>
      <c r="H15" s="50"/>
      <c r="I15" s="50"/>
      <c r="J15" s="50"/>
      <c r="K15" s="50"/>
      <c r="L15" s="50"/>
      <c r="M15" s="50"/>
      <c r="N15" s="50" t="s">
        <v>30</v>
      </c>
      <c r="O15" s="50"/>
      <c r="P15" s="50"/>
      <c r="Q15" s="50"/>
      <c r="R15" s="50"/>
      <c r="S15" s="15">
        <v>43000</v>
      </c>
      <c r="T15" s="14" t="s">
        <v>20</v>
      </c>
      <c r="U15" s="10">
        <v>2427</v>
      </c>
      <c r="V15" s="8">
        <f t="shared" ref="V15:V23" si="3">W15/U15</f>
        <v>6.5332797692624638</v>
      </c>
      <c r="W15" s="9">
        <v>15856.27</v>
      </c>
    </row>
    <row r="16" spans="1:23" ht="22.35" customHeight="1">
      <c r="A16" s="47">
        <v>8</v>
      </c>
      <c r="B16" s="48"/>
      <c r="C16" s="49" t="s">
        <v>24</v>
      </c>
      <c r="D16" s="49"/>
      <c r="E16" s="49"/>
      <c r="F16" s="49"/>
      <c r="G16" s="50" t="s">
        <v>25</v>
      </c>
      <c r="H16" s="50"/>
      <c r="I16" s="50"/>
      <c r="J16" s="50"/>
      <c r="K16" s="50"/>
      <c r="L16" s="50"/>
      <c r="M16" s="50"/>
      <c r="N16" s="50" t="s">
        <v>26</v>
      </c>
      <c r="O16" s="50"/>
      <c r="P16" s="50"/>
      <c r="Q16" s="50"/>
      <c r="R16" s="50"/>
      <c r="S16" s="15">
        <v>43000</v>
      </c>
      <c r="T16" s="6" t="s">
        <v>27</v>
      </c>
      <c r="U16" s="7">
        <v>153.1</v>
      </c>
      <c r="V16" s="8">
        <f t="shared" si="3"/>
        <v>38</v>
      </c>
      <c r="W16" s="8">
        <v>5817.8</v>
      </c>
    </row>
    <row r="17" spans="1:23" ht="47.25" customHeight="1">
      <c r="A17" s="47">
        <v>9</v>
      </c>
      <c r="B17" s="48"/>
      <c r="C17" s="49" t="s">
        <v>42</v>
      </c>
      <c r="D17" s="49"/>
      <c r="E17" s="49"/>
      <c r="F17" s="49"/>
      <c r="G17" s="50" t="s">
        <v>43</v>
      </c>
      <c r="H17" s="50"/>
      <c r="I17" s="50"/>
      <c r="J17" s="50"/>
      <c r="K17" s="50"/>
      <c r="L17" s="50"/>
      <c r="M17" s="50"/>
      <c r="N17" s="50" t="s">
        <v>44</v>
      </c>
      <c r="O17" s="50"/>
      <c r="P17" s="50"/>
      <c r="Q17" s="50"/>
      <c r="R17" s="50"/>
      <c r="S17" s="15">
        <v>43000</v>
      </c>
      <c r="T17" s="38" t="s">
        <v>45</v>
      </c>
      <c r="U17" s="7">
        <v>1</v>
      </c>
      <c r="V17" s="8">
        <f t="shared" si="3"/>
        <v>1345.62</v>
      </c>
      <c r="W17" s="8">
        <v>1345.62</v>
      </c>
    </row>
    <row r="18" spans="1:23" ht="47.25" customHeight="1">
      <c r="A18" s="40">
        <v>10</v>
      </c>
      <c r="B18" s="41"/>
      <c r="C18" s="51" t="s">
        <v>66</v>
      </c>
      <c r="D18" s="52"/>
      <c r="E18" s="52"/>
      <c r="F18" s="53"/>
      <c r="G18" s="39"/>
      <c r="H18" s="39"/>
      <c r="I18" s="54" t="s">
        <v>67</v>
      </c>
      <c r="J18" s="55"/>
      <c r="K18" s="55"/>
      <c r="L18" s="55"/>
      <c r="M18" s="56"/>
      <c r="N18" s="54" t="s">
        <v>68</v>
      </c>
      <c r="O18" s="61"/>
      <c r="P18" s="61"/>
      <c r="Q18" s="61"/>
      <c r="R18" s="62"/>
      <c r="S18" s="26">
        <v>43007</v>
      </c>
      <c r="T18" s="42" t="s">
        <v>69</v>
      </c>
      <c r="U18" s="7">
        <v>2</v>
      </c>
      <c r="V18" s="8">
        <f t="shared" si="3"/>
        <v>3129.36</v>
      </c>
      <c r="W18" s="8">
        <v>6258.72</v>
      </c>
    </row>
    <row r="19" spans="1:23" ht="47.25" customHeight="1">
      <c r="A19" s="40">
        <v>11</v>
      </c>
      <c r="B19" s="41"/>
      <c r="C19" s="51" t="s">
        <v>70</v>
      </c>
      <c r="D19" s="52"/>
      <c r="E19" s="52"/>
      <c r="F19" s="53"/>
      <c r="G19" s="39"/>
      <c r="H19" s="39"/>
      <c r="I19" s="54" t="s">
        <v>71</v>
      </c>
      <c r="J19" s="55"/>
      <c r="K19" s="55"/>
      <c r="L19" s="55"/>
      <c r="M19" s="56"/>
      <c r="N19" s="54" t="s">
        <v>72</v>
      </c>
      <c r="O19" s="61"/>
      <c r="P19" s="61"/>
      <c r="Q19" s="61"/>
      <c r="R19" s="62"/>
      <c r="S19" s="15">
        <v>43007</v>
      </c>
      <c r="T19" s="42" t="s">
        <v>73</v>
      </c>
      <c r="U19" s="7">
        <v>1</v>
      </c>
      <c r="V19" s="8">
        <f t="shared" si="3"/>
        <v>2698.98</v>
      </c>
      <c r="W19" s="8">
        <v>2698.98</v>
      </c>
    </row>
    <row r="20" spans="1:23" ht="34.15" customHeight="1">
      <c r="A20" s="36">
        <v>12</v>
      </c>
      <c r="B20" s="37"/>
      <c r="C20" s="51" t="s">
        <v>58</v>
      </c>
      <c r="D20" s="52"/>
      <c r="E20" s="52"/>
      <c r="F20" s="53"/>
      <c r="G20" s="38"/>
      <c r="H20" s="38"/>
      <c r="I20" s="54" t="s">
        <v>59</v>
      </c>
      <c r="J20" s="61"/>
      <c r="K20" s="61"/>
      <c r="L20" s="61"/>
      <c r="M20" s="62"/>
      <c r="N20" s="54" t="s">
        <v>60</v>
      </c>
      <c r="O20" s="61"/>
      <c r="P20" s="61"/>
      <c r="Q20" s="61"/>
      <c r="R20" s="62"/>
      <c r="S20" s="26">
        <v>42997</v>
      </c>
      <c r="T20" s="42" t="s">
        <v>61</v>
      </c>
      <c r="U20" s="7">
        <v>2</v>
      </c>
      <c r="V20" s="8">
        <f t="shared" si="3"/>
        <v>37405</v>
      </c>
      <c r="W20" s="8">
        <v>74810</v>
      </c>
    </row>
    <row r="21" spans="1:23" ht="34.15" customHeight="1">
      <c r="A21" s="47">
        <v>13</v>
      </c>
      <c r="B21" s="48"/>
      <c r="C21" s="51" t="s">
        <v>49</v>
      </c>
      <c r="D21" s="52"/>
      <c r="E21" s="52"/>
      <c r="F21" s="53"/>
      <c r="G21" s="39"/>
      <c r="H21" s="39"/>
      <c r="I21" s="54" t="s">
        <v>50</v>
      </c>
      <c r="J21" s="55"/>
      <c r="K21" s="55"/>
      <c r="L21" s="55"/>
      <c r="M21" s="56"/>
      <c r="N21" s="54" t="s">
        <v>56</v>
      </c>
      <c r="O21" s="61"/>
      <c r="P21" s="61"/>
      <c r="Q21" s="61"/>
      <c r="R21" s="62"/>
      <c r="S21" s="15">
        <v>42997</v>
      </c>
      <c r="T21" s="42" t="s">
        <v>57</v>
      </c>
      <c r="U21" s="7">
        <v>1</v>
      </c>
      <c r="V21" s="8">
        <f t="shared" si="3"/>
        <v>3270</v>
      </c>
      <c r="W21" s="8">
        <v>3270</v>
      </c>
    </row>
    <row r="22" spans="1:23" ht="34.15" customHeight="1">
      <c r="A22" s="47">
        <v>14</v>
      </c>
      <c r="B22" s="48"/>
      <c r="C22" s="51" t="s">
        <v>49</v>
      </c>
      <c r="D22" s="52"/>
      <c r="E22" s="52"/>
      <c r="F22" s="53"/>
      <c r="G22" s="21"/>
      <c r="H22" s="21"/>
      <c r="I22" s="54" t="s">
        <v>50</v>
      </c>
      <c r="J22" s="55"/>
      <c r="K22" s="55"/>
      <c r="L22" s="55"/>
      <c r="M22" s="56"/>
      <c r="N22" s="54" t="s">
        <v>51</v>
      </c>
      <c r="O22" s="61"/>
      <c r="P22" s="61"/>
      <c r="Q22" s="61"/>
      <c r="R22" s="62"/>
      <c r="S22" s="15">
        <v>42985</v>
      </c>
      <c r="T22" s="42" t="s">
        <v>52</v>
      </c>
      <c r="U22" s="7">
        <v>1</v>
      </c>
      <c r="V22" s="8">
        <f t="shared" si="3"/>
        <v>20000</v>
      </c>
      <c r="W22" s="8">
        <v>20000</v>
      </c>
    </row>
    <row r="23" spans="1:23" ht="34.15" customHeight="1">
      <c r="A23" s="47">
        <v>15</v>
      </c>
      <c r="B23" s="48"/>
      <c r="C23" s="51" t="s">
        <v>40</v>
      </c>
      <c r="D23" s="52"/>
      <c r="E23" s="52"/>
      <c r="F23" s="53"/>
      <c r="G23" s="25"/>
      <c r="H23" s="25"/>
      <c r="I23" s="54" t="s">
        <v>54</v>
      </c>
      <c r="J23" s="61"/>
      <c r="K23" s="61"/>
      <c r="L23" s="61"/>
      <c r="M23" s="62"/>
      <c r="N23" s="54" t="s">
        <v>53</v>
      </c>
      <c r="O23" s="61"/>
      <c r="P23" s="61"/>
      <c r="Q23" s="61"/>
      <c r="R23" s="62"/>
      <c r="S23" s="35">
        <v>42992</v>
      </c>
      <c r="T23" s="42" t="s">
        <v>55</v>
      </c>
      <c r="U23" s="7">
        <v>0</v>
      </c>
      <c r="V23" s="8" t="e">
        <f t="shared" si="3"/>
        <v>#DIV/0!</v>
      </c>
      <c r="W23" s="8">
        <v>34721</v>
      </c>
    </row>
    <row r="24" spans="1:23" ht="34.15" customHeight="1">
      <c r="A24" s="47">
        <v>16</v>
      </c>
      <c r="B24" s="48"/>
      <c r="C24" s="51" t="s">
        <v>62</v>
      </c>
      <c r="D24" s="52"/>
      <c r="E24" s="52"/>
      <c r="F24" s="53"/>
      <c r="G24" s="27"/>
      <c r="H24" s="27"/>
      <c r="I24" s="54" t="s">
        <v>63</v>
      </c>
      <c r="J24" s="55"/>
      <c r="K24" s="55"/>
      <c r="L24" s="55"/>
      <c r="M24" s="56"/>
      <c r="N24" s="54" t="s">
        <v>64</v>
      </c>
      <c r="O24" s="61"/>
      <c r="P24" s="61"/>
      <c r="Q24" s="61"/>
      <c r="R24" s="62"/>
      <c r="S24" s="22">
        <v>42997</v>
      </c>
      <c r="T24" s="34" t="s">
        <v>65</v>
      </c>
      <c r="U24" s="24">
        <v>1</v>
      </c>
      <c r="V24" s="24">
        <f t="shared" ref="V24:V25" si="4">W24/U24</f>
        <v>65000</v>
      </c>
      <c r="W24" s="24">
        <v>65000</v>
      </c>
    </row>
    <row r="25" spans="1:23" ht="34.15" customHeight="1">
      <c r="A25" s="47">
        <v>17</v>
      </c>
      <c r="B25" s="48"/>
      <c r="C25" s="67" t="s">
        <v>36</v>
      </c>
      <c r="D25" s="52"/>
      <c r="E25" s="52"/>
      <c r="F25" s="53"/>
      <c r="G25" s="27"/>
      <c r="H25" s="27"/>
      <c r="I25" s="66" t="s">
        <v>37</v>
      </c>
      <c r="J25" s="61"/>
      <c r="K25" s="61"/>
      <c r="L25" s="61"/>
      <c r="M25" s="62"/>
      <c r="N25" s="66" t="s">
        <v>38</v>
      </c>
      <c r="O25" s="61"/>
      <c r="P25" s="61"/>
      <c r="Q25" s="61"/>
      <c r="R25" s="62"/>
      <c r="S25" s="15">
        <v>43000</v>
      </c>
      <c r="T25" s="27" t="s">
        <v>39</v>
      </c>
      <c r="U25" s="10">
        <v>49.6</v>
      </c>
      <c r="V25" s="8">
        <f t="shared" si="4"/>
        <v>6.6</v>
      </c>
      <c r="W25" s="9">
        <v>327.36</v>
      </c>
    </row>
    <row r="26" spans="1:23" ht="34.15" customHeight="1">
      <c r="A26" s="28">
        <v>18</v>
      </c>
      <c r="B26" s="29"/>
      <c r="C26" s="68" t="s">
        <v>47</v>
      </c>
      <c r="D26" s="69"/>
      <c r="E26" s="69"/>
      <c r="F26" s="70"/>
      <c r="G26" s="33"/>
      <c r="H26" s="33"/>
      <c r="I26" s="54" t="s">
        <v>75</v>
      </c>
      <c r="J26" s="61"/>
      <c r="K26" s="61"/>
      <c r="L26" s="61"/>
      <c r="M26" s="62"/>
      <c r="N26" s="30"/>
      <c r="O26" s="31"/>
      <c r="P26" s="31"/>
      <c r="Q26" s="31"/>
      <c r="R26" s="32"/>
      <c r="S26" s="18">
        <v>42975</v>
      </c>
      <c r="T26" s="23" t="s">
        <v>48</v>
      </c>
      <c r="U26" s="24">
        <v>23</v>
      </c>
      <c r="V26" s="24">
        <f>W26/U26</f>
        <v>50</v>
      </c>
      <c r="W26" s="24">
        <v>1150</v>
      </c>
    </row>
    <row r="27" spans="1:23" ht="34.15" customHeight="1">
      <c r="A27" s="43">
        <v>19</v>
      </c>
      <c r="B27" s="44"/>
      <c r="C27" s="51" t="s">
        <v>74</v>
      </c>
      <c r="D27" s="71"/>
      <c r="E27" s="71"/>
      <c r="F27" s="72"/>
      <c r="G27" s="45"/>
      <c r="H27" s="45"/>
      <c r="I27" s="54" t="s">
        <v>79</v>
      </c>
      <c r="J27" s="61"/>
      <c r="K27" s="61"/>
      <c r="L27" s="61"/>
      <c r="M27" s="62"/>
      <c r="N27" s="30"/>
      <c r="O27" s="31"/>
      <c r="P27" s="31"/>
      <c r="Q27" s="31"/>
      <c r="R27" s="32"/>
      <c r="S27" s="46">
        <v>43007</v>
      </c>
      <c r="T27" s="23" t="s">
        <v>76</v>
      </c>
      <c r="U27" s="24"/>
      <c r="V27" s="24"/>
      <c r="W27" s="24">
        <v>3000</v>
      </c>
    </row>
    <row r="28" spans="1:23" ht="34.15" customHeight="1">
      <c r="A28" s="47">
        <v>20</v>
      </c>
      <c r="B28" s="48"/>
      <c r="C28" s="51" t="s">
        <v>77</v>
      </c>
      <c r="D28" s="52"/>
      <c r="E28" s="52"/>
      <c r="F28" s="53"/>
      <c r="G28" s="57" t="s">
        <v>78</v>
      </c>
      <c r="H28" s="50"/>
      <c r="I28" s="50"/>
      <c r="J28" s="50"/>
      <c r="K28" s="50"/>
      <c r="L28" s="50"/>
      <c r="M28" s="50"/>
      <c r="N28" s="17"/>
      <c r="O28" s="19"/>
      <c r="P28" s="19"/>
      <c r="Q28" s="19"/>
      <c r="R28" s="20"/>
      <c r="S28" s="18">
        <v>43010</v>
      </c>
      <c r="T28" s="23" t="s">
        <v>76</v>
      </c>
      <c r="U28" s="24">
        <v>0</v>
      </c>
      <c r="V28" s="24" t="e">
        <f t="shared" ref="V28" si="5">W28/U28</f>
        <v>#DIV/0!</v>
      </c>
      <c r="W28" s="24">
        <v>2000</v>
      </c>
    </row>
    <row r="29" spans="1:23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11"/>
      <c r="W29" s="12">
        <f>SUM(W9:W28)</f>
        <v>247704.93</v>
      </c>
    </row>
    <row r="30" spans="1:23" s="1" customFormat="1" ht="9.9499999999999993" customHeight="1"/>
    <row r="31" spans="1:23" ht="11.85" customHeight="1">
      <c r="A31" s="60" t="s">
        <v>16</v>
      </c>
      <c r="B31" s="60"/>
      <c r="C31" s="60"/>
      <c r="D31" s="60"/>
      <c r="E31" s="60"/>
      <c r="F31" s="60"/>
      <c r="G31" s="60"/>
      <c r="H31" s="60" t="s">
        <v>28</v>
      </c>
      <c r="I31" s="60"/>
      <c r="J31" s="60"/>
      <c r="K31" s="60"/>
      <c r="L31" s="60"/>
      <c r="M31" s="60"/>
      <c r="N31" s="60"/>
      <c r="O31" s="60"/>
      <c r="P31" s="60"/>
      <c r="Q31"/>
      <c r="R31"/>
      <c r="S31"/>
      <c r="T31"/>
      <c r="U31"/>
      <c r="V31"/>
      <c r="W31"/>
    </row>
    <row r="32" spans="1:23" s="1" customFormat="1" ht="9.9499999999999993" customHeight="1"/>
    <row r="33" spans="1:23" s="1" customFormat="1" ht="9.9499999999999993" customHeight="1"/>
    <row r="34" spans="1:23" ht="11.85" customHeight="1">
      <c r="A34" s="60" t="s">
        <v>17</v>
      </c>
      <c r="B34" s="60"/>
      <c r="C34" s="60"/>
      <c r="D34" s="60"/>
      <c r="E34" s="60"/>
      <c r="F34" s="60"/>
      <c r="G34" s="60"/>
      <c r="H34" s="58" t="s">
        <v>29</v>
      </c>
      <c r="I34" s="58"/>
      <c r="J34" s="58"/>
      <c r="K34" s="58"/>
      <c r="L34" s="58"/>
      <c r="M34" s="58"/>
      <c r="N34" s="58"/>
      <c r="O34" s="58"/>
      <c r="P34" s="58"/>
      <c r="Q34" s="58"/>
      <c r="R34"/>
      <c r="S34"/>
      <c r="T34"/>
      <c r="U34"/>
      <c r="V34"/>
      <c r="W34"/>
    </row>
    <row r="35" spans="1:23" s="1" customFormat="1" ht="9.9499999999999993" customHeight="1"/>
  </sheetData>
  <mergeCells count="85">
    <mergeCell ref="A21:B21"/>
    <mergeCell ref="A22:B22"/>
    <mergeCell ref="A28:B28"/>
    <mergeCell ref="A24:B24"/>
    <mergeCell ref="A25:B25"/>
    <mergeCell ref="C23:F23"/>
    <mergeCell ref="I23:M23"/>
    <mergeCell ref="A23:B23"/>
    <mergeCell ref="C28:F28"/>
    <mergeCell ref="I24:M24"/>
    <mergeCell ref="I25:M25"/>
    <mergeCell ref="N24:R24"/>
    <mergeCell ref="N25:R25"/>
    <mergeCell ref="C24:F24"/>
    <mergeCell ref="C25:F25"/>
    <mergeCell ref="G28:M28"/>
    <mergeCell ref="C26:F26"/>
    <mergeCell ref="I26:M26"/>
    <mergeCell ref="C27:F27"/>
    <mergeCell ref="I27:M27"/>
    <mergeCell ref="N21:R21"/>
    <mergeCell ref="N20:R20"/>
    <mergeCell ref="C22:F22"/>
    <mergeCell ref="I22:M22"/>
    <mergeCell ref="N16:R16"/>
    <mergeCell ref="N17:R17"/>
    <mergeCell ref="C17:F17"/>
    <mergeCell ref="G17:M17"/>
    <mergeCell ref="C20:F20"/>
    <mergeCell ref="I20:M20"/>
    <mergeCell ref="C16:F16"/>
    <mergeCell ref="G16:M16"/>
    <mergeCell ref="N18:R18"/>
    <mergeCell ref="C19:F19"/>
    <mergeCell ref="I19:M19"/>
    <mergeCell ref="N19:R19"/>
    <mergeCell ref="S7:S8"/>
    <mergeCell ref="T7:V7"/>
    <mergeCell ref="W7:W8"/>
    <mergeCell ref="C8:F8"/>
    <mergeCell ref="G8:M8"/>
    <mergeCell ref="N8:R8"/>
    <mergeCell ref="A10:B10"/>
    <mergeCell ref="C10:F10"/>
    <mergeCell ref="G10:M10"/>
    <mergeCell ref="N10:R10"/>
    <mergeCell ref="N13:R13"/>
    <mergeCell ref="A11:B11"/>
    <mergeCell ref="A12:B12"/>
    <mergeCell ref="C11:F11"/>
    <mergeCell ref="C12:F12"/>
    <mergeCell ref="G11:M11"/>
    <mergeCell ref="G12:M12"/>
    <mergeCell ref="A13:B13"/>
    <mergeCell ref="C13:F13"/>
    <mergeCell ref="G13:M13"/>
    <mergeCell ref="A7:B8"/>
    <mergeCell ref="C7:R7"/>
    <mergeCell ref="A9:B9"/>
    <mergeCell ref="C9:F9"/>
    <mergeCell ref="G9:M9"/>
    <mergeCell ref="N9:R9"/>
    <mergeCell ref="N14:R14"/>
    <mergeCell ref="N11:R11"/>
    <mergeCell ref="N12:R12"/>
    <mergeCell ref="H34:Q34"/>
    <mergeCell ref="A29:U29"/>
    <mergeCell ref="A31:G31"/>
    <mergeCell ref="H31:P31"/>
    <mergeCell ref="A34:G34"/>
    <mergeCell ref="N23:R23"/>
    <mergeCell ref="A16:B16"/>
    <mergeCell ref="C15:F15"/>
    <mergeCell ref="G15:M15"/>
    <mergeCell ref="N15:R15"/>
    <mergeCell ref="N22:R22"/>
    <mergeCell ref="C21:F21"/>
    <mergeCell ref="I21:M21"/>
    <mergeCell ref="A14:B14"/>
    <mergeCell ref="A15:B15"/>
    <mergeCell ref="C14:F14"/>
    <mergeCell ref="G14:M14"/>
    <mergeCell ref="C18:F18"/>
    <mergeCell ref="I18:M18"/>
    <mergeCell ref="A17:B17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buh2</cp:lastModifiedBy>
  <cp:revision>1</cp:revision>
  <cp:lastPrinted>2016-04-18T12:28:13Z</cp:lastPrinted>
  <dcterms:created xsi:type="dcterms:W3CDTF">2016-04-18T12:28:13Z</dcterms:created>
  <dcterms:modified xsi:type="dcterms:W3CDTF">2018-02-09T13:26:17Z</dcterms:modified>
</cp:coreProperties>
</file>